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FC6072E-0FC6-4884-A0AF-780C217F80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  <c r="E52" i="1" s="1"/>
  <c r="E49" i="1" l="1"/>
  <c r="I40" i="1"/>
  <c r="I39" i="1"/>
  <c r="I18" i="1"/>
  <c r="I17" i="1"/>
  <c r="I16" i="1"/>
  <c r="I9" i="1"/>
  <c r="I37" i="1" l="1"/>
  <c r="I38" i="1"/>
  <c r="I41" i="1"/>
  <c r="I25" i="1"/>
  <c r="I24" i="1"/>
  <c r="I23" i="1"/>
  <c r="I27" i="1"/>
  <c r="I26" i="1"/>
  <c r="I28" i="1"/>
  <c r="I15" i="1"/>
  <c r="I14" i="1"/>
  <c r="I8" i="1"/>
  <c r="I36" i="1"/>
  <c r="I35" i="1"/>
  <c r="I34" i="1"/>
  <c r="I33" i="1"/>
  <c r="I32" i="1"/>
  <c r="I22" i="1"/>
  <c r="I13" i="1"/>
  <c r="I7" i="1"/>
  <c r="I6" i="1"/>
  <c r="I5" i="1"/>
  <c r="I42" i="1" l="1"/>
  <c r="E48" i="1" s="1"/>
  <c r="I29" i="1"/>
  <c r="E47" i="1" s="1"/>
  <c r="I19" i="1"/>
  <c r="E46" i="1" s="1"/>
  <c r="I10" i="1"/>
  <c r="E45" i="1" s="1"/>
</calcChain>
</file>

<file path=xl/sharedStrings.xml><?xml version="1.0" encoding="utf-8"?>
<sst xmlns="http://schemas.openxmlformats.org/spreadsheetml/2006/main" count="197" uniqueCount="122">
  <si>
    <t>5. razred</t>
  </si>
  <si>
    <t>R. Br.</t>
  </si>
  <si>
    <t xml:space="preserve">Kat. Br. </t>
  </si>
  <si>
    <t>Predmet</t>
  </si>
  <si>
    <t>Naslov</t>
  </si>
  <si>
    <t>Autor</t>
  </si>
  <si>
    <t>Nakladnik</t>
  </si>
  <si>
    <t>Količina</t>
  </si>
  <si>
    <t>Jed. Cijena</t>
  </si>
  <si>
    <t>Ukupno bez PDV-a</t>
  </si>
  <si>
    <t>Engleski jezik</t>
  </si>
  <si>
    <t>FOOTSTEPS 1 udžbenik engleskoga jezika s dodatnim digitalnim sadržajima u petome razredu osnovne škole, 5. godina učenja</t>
  </si>
  <si>
    <t>Dora Božanić, Olinka Breka, Ana Posnjak, Ivana Marinić</t>
  </si>
  <si>
    <t>Školska knjiga d.d.</t>
  </si>
  <si>
    <t>Profil Klett d.o.o.</t>
  </si>
  <si>
    <t>Povijest</t>
  </si>
  <si>
    <t>POVIJEST 5 udžbenik iz povijesti za peti razred
osnovne škole</t>
  </si>
  <si>
    <t>Ante Birin, Eva Katarina Glazer, Tomislav Šarlija, Abelina Finek, Darko Fine</t>
  </si>
  <si>
    <t>Alfa d.d.</t>
  </si>
  <si>
    <t>Priroda</t>
  </si>
  <si>
    <t>Damir Bendelja, Doroteja Domjanović Horvat, Diana Garašić, Žaklin Lukša, Ines Budić, Đurđica Culjak, Marijana Gudić</t>
  </si>
  <si>
    <t>Tehnička kultura</t>
  </si>
  <si>
    <t>Talijanski</t>
  </si>
  <si>
    <t>RAGAZZINI.IT 2 udžbenik talijanskoga jezika s dodatnim digitalnim sadržajima u petome razredu osnovne škole, 2. godina učenja</t>
  </si>
  <si>
    <t>Nina Karković, Andreja Mrkonjić</t>
  </si>
  <si>
    <t>UKUPNO 5. RAZRED</t>
  </si>
  <si>
    <t>6. razred</t>
  </si>
  <si>
    <t>FOOTSTEPS 2 : udžbenik engleskoga jezika s dodatnim digitalnim sadržajima u šestome razredu osnovne škole, šesta godina učenja, prvi strani jezik</t>
  </si>
  <si>
    <t>Dora Božanić Malić, Olinka Breka, Ana Posnjak, Ivana Marinić</t>
  </si>
  <si>
    <t>Talijanski jezik</t>
  </si>
  <si>
    <t>RAGAZZINI.IT 3 udžbenik talijanskog jezika s dodatnim digitalnim sadržajima u šestome razredu osnovne škole, 3. godina učenja</t>
  </si>
  <si>
    <t>UKUPNO 6. RAZRED</t>
  </si>
  <si>
    <t xml:space="preserve"> 7. razred</t>
  </si>
  <si>
    <t>10.</t>
  </si>
  <si>
    <t>Geografija</t>
  </si>
  <si>
    <t>Ante Kožul, Silvija Krpes, Krunoslav Samardžić, Milan Vukelić</t>
  </si>
  <si>
    <t>11.</t>
  </si>
  <si>
    <t>FOOTSTEPS 3 : udžbenik engleskoga jezika s dodatnim digitalnim sadržajima u sedmome razredu osnovne škole, sedma godina učenja, prvi strani jezik</t>
  </si>
  <si>
    <t>Ivana Marinić, Ana Posnjak, Dora Božanić Malić, Olinka Breka</t>
  </si>
  <si>
    <t>12.</t>
  </si>
  <si>
    <t>13.</t>
  </si>
  <si>
    <t>14.</t>
  </si>
  <si>
    <t>Matematika</t>
  </si>
  <si>
    <t>15.</t>
  </si>
  <si>
    <t>16.</t>
  </si>
  <si>
    <t>17.</t>
  </si>
  <si>
    <t>18.</t>
  </si>
  <si>
    <t>19.</t>
  </si>
  <si>
    <t>UKUPNO 7. RAZRED</t>
  </si>
  <si>
    <t>8. razred</t>
  </si>
  <si>
    <t>20.</t>
  </si>
  <si>
    <t>HELLO, WORLD! radni udžbenik engleskog jezika za osmi razred osnovne škole, osma godina učenja</t>
  </si>
  <si>
    <t>Ivana Kirin, Bojana Palijan, Marinko Uremovi</t>
  </si>
  <si>
    <t>21.</t>
  </si>
  <si>
    <t>MOJA ZEMLJA 4 udžbenik iz geografije za osmi razred osnovne škole</t>
  </si>
  <si>
    <t>Hrvatski jezik</t>
  </si>
  <si>
    <t>23.</t>
  </si>
  <si>
    <t>24.</t>
  </si>
  <si>
    <t>25.</t>
  </si>
  <si>
    <t>PAROLANDIA 5 : radni udžbenik talijanskog jezika u osmom razredu osnovne škole, 5. godina učenja s dodatnim digitalnim sadržajima</t>
  </si>
  <si>
    <t>Dubravka Novak, Silvia Venchiarutti, Kristina Huljev</t>
  </si>
  <si>
    <t>Biologija</t>
  </si>
  <si>
    <t>BIOLOGIJA 8 : udžbenik biologije s višemedijskim nastavnim materijalima u osmom razredu osnovne škole</t>
  </si>
  <si>
    <t>Damir Bendelja, Đurđica Culjak, Žaklin Lukša, Edina Operta, Emica Orešković, Renata Roščak</t>
  </si>
  <si>
    <t>POVIJEST 8 udžbenik iz povijesti za osmi razred osnovne škole</t>
  </si>
  <si>
    <t>Ante Nazor, Nikica Barić, Ivan Brigović, Zaviša Kačić Alesić, Mira Racić, Zrinka Raci</t>
  </si>
  <si>
    <t>UKUPNO 8. RAZRED</t>
  </si>
  <si>
    <t>REKAPITULACIJA</t>
  </si>
  <si>
    <t>UKUPNO BEZ PDV-a</t>
  </si>
  <si>
    <t>PDV 5%</t>
  </si>
  <si>
    <t>UKUPNO SA PDV-om</t>
  </si>
  <si>
    <t>MOJA ZEMLJA 1 udžbenik iz geografije za peti razred osnovne škole</t>
  </si>
  <si>
    <t>Ivan Gambiroža, Josip Jukić, Dinko Marin, Ana Mesić</t>
  </si>
  <si>
    <t>Z. Šikić, V. Draženović Žitko, I. Golac Jakopović, B. Goleš, Z. Lobor, M. Marić, T. Nemeth, G. Stajčić, M. Vuković</t>
  </si>
  <si>
    <t>POVIJEST 6 udžbenik iz povijesti za šesti razred osnovne škole</t>
  </si>
  <si>
    <t>Ante Birin, Tomislav Šarlija, Danijela Deković</t>
  </si>
  <si>
    <t>Glazbena kultura</t>
  </si>
  <si>
    <t xml:space="preserve">PRIRODA 5 udžbenik prirode s dodatnim digitalnim sadržajima u petom razredu osnovne škole </t>
  </si>
  <si>
    <t>MOJA ZEMLJA 2 udžbenik iz geografije za šesti razred osnovne škole</t>
  </si>
  <si>
    <t>MOJA ZEMLJA 3 udžbenik iz geografije za sedmi razred osnovne škole</t>
  </si>
  <si>
    <t>MATEMATIČKI IZAZOVI 7, PRVI DIO udžbenik sa zadatcima za vježbanje iz matematike za sedmi razred osnovne škole</t>
  </si>
  <si>
    <t>Gordana Paić, Željko Bošnjak, Boris Čulina, Niko Grgić</t>
  </si>
  <si>
    <t>MATEMATIČKI IZAZOVI 7, DRUGI DIO udžbenik sa zadatcima za vježbanje iz matematike za sedmi razred osnovne škole</t>
  </si>
  <si>
    <t>POVIJEST 7 udžbenik iz povijesti za sedmi razred osnovne škole</t>
  </si>
  <si>
    <t>Željko Holjevac, Maja Katušić, Darko Finek, Abelina Finek, Ante Birin, Tomislav Šarlija</t>
  </si>
  <si>
    <t>RAGAZZINI.IT 4 udžbenik talijanskoga jezika s dodatnim digitalnim sadržajima u sedmom razredu osnovne škole, 4. godina učenja</t>
  </si>
  <si>
    <t>Kemija</t>
  </si>
  <si>
    <t>SVIJET GLAZBE 8 udžbenik iz glazbene kulture za osmi razred osnovne škole</t>
  </si>
  <si>
    <t>Ana Ostojić, Nera Đonlić, Tina Pajdaš, Nikola Sebastian Jambrošić, Marica Tadin, Domagoj Brlečić</t>
  </si>
  <si>
    <t>Z. Šikić, V. Draženović Žitko, I. Golac Jakopović, Z. Lobor, M. Milić, T. Nemeth, G. Stajčić, M. Vuković</t>
  </si>
  <si>
    <t>KEMIJA 8 : udžbenik kemije za osmi razred osnovne škole</t>
  </si>
  <si>
    <t>Roko Vladušić, Miroslav Pernar, Sanda Šimičić</t>
  </si>
  <si>
    <t>26.</t>
  </si>
  <si>
    <t>27.</t>
  </si>
  <si>
    <t>28.</t>
  </si>
  <si>
    <t>MATEMATIKA 8 udžbenik matematike za osmi razred osnovne škole, 1. svezak i 2 svezak</t>
  </si>
  <si>
    <t>7716; 7717</t>
  </si>
  <si>
    <t>Diana Greblički-Miculinić, Krunoslav Matošević, Lidija Sykora-Nagy, Dejana Tavas/ Ela Družijanić-Hajdarević, Diana Greblički-Miculinić, Zrinka Romić, Nataša Jurić-Stanković</t>
  </si>
  <si>
    <t>6919; 6920</t>
  </si>
  <si>
    <t>ukupno 8. razred</t>
  </si>
  <si>
    <t>SEDMICA čitanka iz hrvatskoga jezika za sedmi razred osnovne škole i HRVATSKI ZA 7 udžbenik iz hrvatskoga jezika za sedmi razred osnovne škole</t>
  </si>
  <si>
    <t>22.</t>
  </si>
  <si>
    <t>HRVATSKI ZA 6 / ŠESTICA udžbenik iz hrvatskoga jezika za šesti razred osnovne škole - ŠESTICA : čitanka iz hrvatskoga jezika za šesti razred osnovne ško</t>
  </si>
  <si>
    <t>6924; 6925</t>
  </si>
  <si>
    <t>Diana Greblički-Miculinić, Krunoslav Matošević, Lidija Sykora-Nagy, Dejana Tavas / Ela Družijanić-Hajdarević, Diana Greblički-Miculinić, Zrinka Romić, Nataša Jurić-Stanković</t>
  </si>
  <si>
    <t>MATEMATIKA 6 udžbenik matematike za šesti razred osnovne škole, 1. i 2. svezak</t>
  </si>
  <si>
    <t>7136; 7137</t>
  </si>
  <si>
    <t>Likovna kultura</t>
  </si>
  <si>
    <t>OPAŽAM, OBLIKUJEM 8 udžbenik iz likovne kulture za 8. razred osnovne škole</t>
  </si>
  <si>
    <t>Martina Kosec, Romana Nikolić</t>
  </si>
  <si>
    <t>TK 8 udžbenik tehničke kulture za osmi razred osnovne škole</t>
  </si>
  <si>
    <t>Damir Čović, Valentina Dijačić, Tome Kovačević, Sanja Prodanović Trlin, Darko Suman, Alenka Šimić, Ivica Šimić, Marijan Vinković, Dragan Vlajinić</t>
  </si>
  <si>
    <t>TROŠKOVNIK ODABRANIH UDŽBENIKA U ŠKOLSKOJ GODINI 2026/2027</t>
  </si>
  <si>
    <t>1.</t>
  </si>
  <si>
    <t>2.</t>
  </si>
  <si>
    <t>3.</t>
  </si>
  <si>
    <t>4.</t>
  </si>
  <si>
    <t>5.</t>
  </si>
  <si>
    <t>6.</t>
  </si>
  <si>
    <t>7.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</si>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</sst>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sz val="11"/>
      <name val="Calibri"/>
      <charset val="238"/>
      <scheme val="minor"/>
    </font>
    <font>
      <sz val="10"/>
      <name val="Calibri"/>
      <charset val="238"/>
      <scheme val="minor"/>
    </font>
    <font>
      <b/>
      <sz val="10"/>
      <name val="Calibri"/>
      <charset val="238"/>
      <scheme val="minor"/>
    </font>
    <font>
      <b/>
      <u/>
      <sz val="14"/>
      <color theme="1"/>
      <name val="Calibri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topLeftCell="A42" zoomScale="115" zoomScaleNormal="115" workbookViewId="0">
      <selection activeCell="I53" sqref="I53"/>
    </sheetView>
  </sheetViews>
  <sheetFormatPr defaultColWidth="9" defaultRowHeight="14.4"/>
  <cols>
    <col min="1" max="1" width="6.109375" style="1" customWidth="1"/>
    <col min="2" max="2" width="11.44140625" style="2" bestFit="1" customWidth="1"/>
    <col min="3" max="3" width="12.44140625" style="3" customWidth="1"/>
    <col min="4" max="4" width="31.33203125" style="3" customWidth="1"/>
    <col min="5" max="5" width="27.33203125" style="3" customWidth="1"/>
    <col min="6" max="6" width="11" style="3" customWidth="1"/>
    <col min="7" max="7" width="9.44140625" style="4" customWidth="1"/>
    <col min="8" max="8" width="9.6640625" style="26" customWidth="1"/>
    <col min="9" max="9" width="15.109375" style="26" customWidth="1"/>
  </cols>
  <sheetData>
    <row r="1" spans="1:9" ht="27.75" customHeight="1">
      <c r="A1" s="43" t="s">
        <v>112</v>
      </c>
      <c r="B1" s="43"/>
      <c r="C1" s="43"/>
      <c r="D1" s="43"/>
      <c r="E1" s="43"/>
      <c r="F1" s="43"/>
      <c r="G1" s="43"/>
      <c r="H1" s="43"/>
      <c r="I1" s="43"/>
    </row>
    <row r="2" spans="1:9" ht="30" customHeight="1">
      <c r="A2" s="5"/>
      <c r="B2" s="6"/>
      <c r="C2" s="7"/>
      <c r="D2" s="7"/>
      <c r="E2" s="7"/>
      <c r="F2" s="7"/>
      <c r="G2" s="8"/>
      <c r="H2" s="22"/>
      <c r="I2" s="22"/>
    </row>
    <row r="3" spans="1:9">
      <c r="A3" s="36" t="s">
        <v>0</v>
      </c>
      <c r="B3" s="37"/>
      <c r="C3" s="37"/>
      <c r="D3" s="37"/>
      <c r="E3" s="37"/>
      <c r="F3" s="37"/>
      <c r="G3" s="37"/>
      <c r="H3" s="37"/>
      <c r="I3" s="38"/>
    </row>
    <row r="4" spans="1:9" ht="27.6">
      <c r="A4" s="9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2" t="s">
        <v>7</v>
      </c>
      <c r="H4" s="23" t="s">
        <v>8</v>
      </c>
      <c r="I4" s="23" t="s">
        <v>9</v>
      </c>
    </row>
    <row r="5" spans="1:9" ht="55.2">
      <c r="A5" s="13" t="s">
        <v>113</v>
      </c>
      <c r="B5" s="13">
        <v>5989</v>
      </c>
      <c r="C5" s="14" t="s">
        <v>10</v>
      </c>
      <c r="D5" s="14" t="s">
        <v>11</v>
      </c>
      <c r="E5" s="14" t="s">
        <v>12</v>
      </c>
      <c r="F5" s="14" t="s">
        <v>13</v>
      </c>
      <c r="G5" s="15">
        <v>57</v>
      </c>
      <c r="H5" s="24">
        <v>16.02</v>
      </c>
      <c r="I5" s="24">
        <f t="shared" ref="I5:I7" si="0">G5*H5</f>
        <v>913.14</v>
      </c>
    </row>
    <row r="6" spans="1:9" ht="41.4">
      <c r="A6" s="13" t="s">
        <v>114</v>
      </c>
      <c r="B6" s="13">
        <v>6462</v>
      </c>
      <c r="C6" s="14" t="s">
        <v>15</v>
      </c>
      <c r="D6" s="14" t="s">
        <v>16</v>
      </c>
      <c r="E6" s="14" t="s">
        <v>17</v>
      </c>
      <c r="F6" s="14" t="s">
        <v>18</v>
      </c>
      <c r="G6" s="15">
        <v>15</v>
      </c>
      <c r="H6" s="24">
        <v>10.68</v>
      </c>
      <c r="I6" s="24">
        <f t="shared" si="0"/>
        <v>160.19999999999999</v>
      </c>
    </row>
    <row r="7" spans="1:9" ht="27.6">
      <c r="A7" s="13" t="s">
        <v>115</v>
      </c>
      <c r="B7" s="13">
        <v>6013</v>
      </c>
      <c r="C7" s="14" t="s">
        <v>34</v>
      </c>
      <c r="D7" s="14" t="s">
        <v>71</v>
      </c>
      <c r="E7" s="14" t="s">
        <v>72</v>
      </c>
      <c r="F7" s="14" t="s">
        <v>18</v>
      </c>
      <c r="G7" s="15">
        <v>15</v>
      </c>
      <c r="H7" s="24">
        <v>8.01</v>
      </c>
      <c r="I7" s="24">
        <f t="shared" si="0"/>
        <v>120.14999999999999</v>
      </c>
    </row>
    <row r="8" spans="1:9" ht="55.2">
      <c r="A8" s="13" t="s">
        <v>116</v>
      </c>
      <c r="B8" s="13">
        <v>6158</v>
      </c>
      <c r="C8" s="14" t="s">
        <v>22</v>
      </c>
      <c r="D8" s="14" t="s">
        <v>23</v>
      </c>
      <c r="E8" s="14" t="s">
        <v>24</v>
      </c>
      <c r="F8" s="14" t="s">
        <v>13</v>
      </c>
      <c r="G8" s="15">
        <v>24</v>
      </c>
      <c r="H8" s="24">
        <v>10.68</v>
      </c>
      <c r="I8" s="24">
        <f t="shared" ref="I8:I9" si="1">G8*H8</f>
        <v>256.32</v>
      </c>
    </row>
    <row r="9" spans="1:9" ht="55.2">
      <c r="A9" s="31" t="s">
        <v>117</v>
      </c>
      <c r="B9" s="13">
        <v>6143</v>
      </c>
      <c r="C9" s="30" t="s">
        <v>19</v>
      </c>
      <c r="D9" s="30" t="s">
        <v>77</v>
      </c>
      <c r="E9" s="30" t="s">
        <v>20</v>
      </c>
      <c r="F9" s="30" t="s">
        <v>13</v>
      </c>
      <c r="G9" s="15">
        <v>5</v>
      </c>
      <c r="H9" s="24">
        <v>8.01</v>
      </c>
      <c r="I9" s="24">
        <f t="shared" si="1"/>
        <v>40.049999999999997</v>
      </c>
    </row>
    <row r="10" spans="1:9">
      <c r="A10" s="6"/>
      <c r="B10" s="6"/>
      <c r="C10" s="16"/>
      <c r="D10" s="16"/>
      <c r="E10" s="16"/>
      <c r="F10" s="16"/>
      <c r="G10" s="39" t="s">
        <v>25</v>
      </c>
      <c r="H10" s="39"/>
      <c r="I10" s="27">
        <f>SUM(I5:I9)</f>
        <v>1489.86</v>
      </c>
    </row>
    <row r="11" spans="1:9">
      <c r="A11" s="36" t="s">
        <v>26</v>
      </c>
      <c r="B11" s="37"/>
      <c r="C11" s="37"/>
      <c r="D11" s="37"/>
      <c r="E11" s="37"/>
      <c r="F11" s="37"/>
      <c r="G11" s="37"/>
      <c r="H11" s="37"/>
      <c r="I11" s="38"/>
    </row>
    <row r="12" spans="1:9" ht="27.6">
      <c r="A12" s="9" t="s">
        <v>1</v>
      </c>
      <c r="B12" s="10" t="s">
        <v>2</v>
      </c>
      <c r="C12" s="11" t="s">
        <v>3</v>
      </c>
      <c r="D12" s="11" t="s">
        <v>4</v>
      </c>
      <c r="E12" s="11" t="s">
        <v>5</v>
      </c>
      <c r="F12" s="11" t="s">
        <v>6</v>
      </c>
      <c r="G12" s="12" t="s">
        <v>7</v>
      </c>
      <c r="H12" s="23" t="s">
        <v>8</v>
      </c>
      <c r="I12" s="23" t="s">
        <v>9</v>
      </c>
    </row>
    <row r="13" spans="1:9" ht="69">
      <c r="A13" s="13" t="s">
        <v>118</v>
      </c>
      <c r="B13" s="13">
        <v>7013</v>
      </c>
      <c r="C13" s="14" t="s">
        <v>10</v>
      </c>
      <c r="D13" s="14" t="s">
        <v>27</v>
      </c>
      <c r="E13" s="14" t="s">
        <v>28</v>
      </c>
      <c r="F13" s="14" t="s">
        <v>13</v>
      </c>
      <c r="G13" s="15">
        <v>80</v>
      </c>
      <c r="H13" s="24">
        <v>15.84</v>
      </c>
      <c r="I13" s="24">
        <f t="shared" ref="I13" si="2">G13*H13</f>
        <v>1267.2</v>
      </c>
    </row>
    <row r="14" spans="1:9" ht="54" customHeight="1">
      <c r="A14" s="13" t="s">
        <v>119</v>
      </c>
      <c r="B14" s="13">
        <v>7082</v>
      </c>
      <c r="C14" s="14" t="s">
        <v>29</v>
      </c>
      <c r="D14" s="14" t="s">
        <v>30</v>
      </c>
      <c r="E14" s="14" t="s">
        <v>24</v>
      </c>
      <c r="F14" s="14" t="s">
        <v>13</v>
      </c>
      <c r="G14" s="15">
        <v>18</v>
      </c>
      <c r="H14" s="24">
        <v>10.55</v>
      </c>
      <c r="I14" s="24">
        <f t="shared" ref="I14" si="3">G14*H14</f>
        <v>189.9</v>
      </c>
    </row>
    <row r="15" spans="1:9" ht="27.6">
      <c r="A15" s="13" t="s">
        <v>120</v>
      </c>
      <c r="B15" s="13">
        <v>6559</v>
      </c>
      <c r="C15" s="14" t="s">
        <v>15</v>
      </c>
      <c r="D15" s="14" t="s">
        <v>74</v>
      </c>
      <c r="E15" s="30" t="s">
        <v>75</v>
      </c>
      <c r="F15" s="30" t="s">
        <v>18</v>
      </c>
      <c r="G15" s="15">
        <v>40</v>
      </c>
      <c r="H15" s="24">
        <v>10.55</v>
      </c>
      <c r="I15" s="24">
        <f t="shared" ref="I15" si="4">G15*H15</f>
        <v>422</v>
      </c>
    </row>
    <row r="16" spans="1:9" ht="27.6">
      <c r="A16" s="13" t="s">
        <v>121</v>
      </c>
      <c r="B16" s="13">
        <v>6541</v>
      </c>
      <c r="C16" s="30" t="s">
        <v>34</v>
      </c>
      <c r="D16" s="30" t="s">
        <v>78</v>
      </c>
      <c r="E16" s="30" t="s">
        <v>72</v>
      </c>
      <c r="F16" s="30" t="s">
        <v>18</v>
      </c>
      <c r="G16" s="15">
        <v>35</v>
      </c>
      <c r="H16" s="24">
        <v>10.55</v>
      </c>
      <c r="I16" s="24">
        <f t="shared" ref="I16:I18" si="5">G16*H16</f>
        <v>369.25</v>
      </c>
    </row>
    <row r="17" spans="1:9" ht="82.8">
      <c r="A17" s="13" t="s">
        <v>33</v>
      </c>
      <c r="B17" s="13" t="s">
        <v>103</v>
      </c>
      <c r="C17" s="30" t="s">
        <v>55</v>
      </c>
      <c r="D17" s="30" t="s">
        <v>102</v>
      </c>
      <c r="E17" s="30" t="s">
        <v>104</v>
      </c>
      <c r="F17" s="30" t="s">
        <v>14</v>
      </c>
      <c r="G17" s="15">
        <v>12</v>
      </c>
      <c r="H17" s="24">
        <v>26.39</v>
      </c>
      <c r="I17" s="24">
        <f t="shared" si="5"/>
        <v>316.68</v>
      </c>
    </row>
    <row r="18" spans="1:9" ht="55.2">
      <c r="A18" s="13" t="s">
        <v>36</v>
      </c>
      <c r="B18" s="13" t="s">
        <v>106</v>
      </c>
      <c r="C18" s="30" t="s">
        <v>42</v>
      </c>
      <c r="D18" s="30" t="s">
        <v>105</v>
      </c>
      <c r="E18" s="30" t="s">
        <v>73</v>
      </c>
      <c r="F18" s="30" t="s">
        <v>14</v>
      </c>
      <c r="G18" s="15">
        <v>20</v>
      </c>
      <c r="H18" s="24">
        <v>21.11</v>
      </c>
      <c r="I18" s="24">
        <f t="shared" si="5"/>
        <v>422.2</v>
      </c>
    </row>
    <row r="19" spans="1:9">
      <c r="A19" s="6"/>
      <c r="B19" s="6"/>
      <c r="C19" s="16"/>
      <c r="D19" s="16"/>
      <c r="E19" s="16"/>
      <c r="F19" s="16"/>
      <c r="G19" s="44" t="s">
        <v>31</v>
      </c>
      <c r="H19" s="45"/>
      <c r="I19" s="27">
        <f>SUM(I13:I18)</f>
        <v>2987.23</v>
      </c>
    </row>
    <row r="20" spans="1:9">
      <c r="A20" s="36" t="s">
        <v>32</v>
      </c>
      <c r="B20" s="37"/>
      <c r="C20" s="37"/>
      <c r="D20" s="37"/>
      <c r="E20" s="37"/>
      <c r="F20" s="37"/>
      <c r="G20" s="37"/>
      <c r="H20" s="37"/>
      <c r="I20" s="38"/>
    </row>
    <row r="21" spans="1:9" ht="27.6">
      <c r="A21" s="9" t="s">
        <v>1</v>
      </c>
      <c r="B21" s="10" t="s">
        <v>2</v>
      </c>
      <c r="C21" s="11" t="s">
        <v>3</v>
      </c>
      <c r="D21" s="11" t="s">
        <v>4</v>
      </c>
      <c r="E21" s="11" t="s">
        <v>5</v>
      </c>
      <c r="F21" s="11" t="s">
        <v>6</v>
      </c>
      <c r="G21" s="12" t="s">
        <v>7</v>
      </c>
      <c r="H21" s="23" t="s">
        <v>8</v>
      </c>
      <c r="I21" s="23" t="s">
        <v>9</v>
      </c>
    </row>
    <row r="22" spans="1:9" ht="69">
      <c r="A22" s="13" t="s">
        <v>39</v>
      </c>
      <c r="B22" s="13">
        <v>7014</v>
      </c>
      <c r="C22" s="14" t="s">
        <v>10</v>
      </c>
      <c r="D22" s="14" t="s">
        <v>37</v>
      </c>
      <c r="E22" s="14" t="s">
        <v>38</v>
      </c>
      <c r="F22" s="14" t="s">
        <v>13</v>
      </c>
      <c r="G22" s="15">
        <v>60</v>
      </c>
      <c r="H22" s="24">
        <v>16.920000000000002</v>
      </c>
      <c r="I22" s="24">
        <f t="shared" ref="I22:I27" si="6">G22*H22</f>
        <v>1015.2</v>
      </c>
    </row>
    <row r="23" spans="1:9" ht="41.4">
      <c r="A23" s="13" t="s">
        <v>40</v>
      </c>
      <c r="B23" s="13">
        <v>7272</v>
      </c>
      <c r="C23" s="14" t="s">
        <v>34</v>
      </c>
      <c r="D23" s="14" t="s">
        <v>79</v>
      </c>
      <c r="E23" s="14" t="s">
        <v>35</v>
      </c>
      <c r="F23" s="14" t="s">
        <v>18</v>
      </c>
      <c r="G23" s="15">
        <v>10</v>
      </c>
      <c r="H23" s="24">
        <v>11.47</v>
      </c>
      <c r="I23" s="24">
        <f t="shared" ref="I23:I25" si="7">G23*H23</f>
        <v>114.7</v>
      </c>
    </row>
    <row r="24" spans="1:9" ht="82.8">
      <c r="A24" s="13" t="s">
        <v>41</v>
      </c>
      <c r="B24" s="31" t="s">
        <v>98</v>
      </c>
      <c r="C24" s="14" t="s">
        <v>55</v>
      </c>
      <c r="D24" s="30" t="s">
        <v>100</v>
      </c>
      <c r="E24" s="30" t="s">
        <v>97</v>
      </c>
      <c r="F24" s="14" t="s">
        <v>14</v>
      </c>
      <c r="G24" s="15">
        <v>10</v>
      </c>
      <c r="H24" s="24">
        <v>22.57</v>
      </c>
      <c r="I24" s="24">
        <f t="shared" si="7"/>
        <v>225.7</v>
      </c>
    </row>
    <row r="25" spans="1:9" ht="55.2">
      <c r="A25" s="13" t="s">
        <v>43</v>
      </c>
      <c r="B25" s="13">
        <v>6527</v>
      </c>
      <c r="C25" s="14" t="s">
        <v>42</v>
      </c>
      <c r="D25" s="14" t="s">
        <v>80</v>
      </c>
      <c r="E25" s="14" t="s">
        <v>81</v>
      </c>
      <c r="F25" s="14" t="s">
        <v>18</v>
      </c>
      <c r="G25" s="15">
        <v>20</v>
      </c>
      <c r="H25" s="24">
        <v>11.31</v>
      </c>
      <c r="I25" s="24">
        <f t="shared" si="7"/>
        <v>226.20000000000002</v>
      </c>
    </row>
    <row r="26" spans="1:9" ht="55.2">
      <c r="A26" s="13" t="s">
        <v>44</v>
      </c>
      <c r="B26" s="13">
        <v>6528</v>
      </c>
      <c r="C26" s="14" t="s">
        <v>42</v>
      </c>
      <c r="D26" s="14" t="s">
        <v>82</v>
      </c>
      <c r="E26" s="14" t="s">
        <v>81</v>
      </c>
      <c r="F26" s="14" t="s">
        <v>18</v>
      </c>
      <c r="G26" s="15">
        <v>20</v>
      </c>
      <c r="H26" s="24">
        <v>11.26</v>
      </c>
      <c r="I26" s="24">
        <f t="shared" si="6"/>
        <v>225.2</v>
      </c>
    </row>
    <row r="27" spans="1:9" ht="41.4">
      <c r="A27" s="13" t="s">
        <v>45</v>
      </c>
      <c r="B27" s="13">
        <v>6561</v>
      </c>
      <c r="C27" s="14" t="s">
        <v>15</v>
      </c>
      <c r="D27" s="14" t="s">
        <v>83</v>
      </c>
      <c r="E27" s="14" t="s">
        <v>84</v>
      </c>
      <c r="F27" s="14" t="s">
        <v>18</v>
      </c>
      <c r="G27" s="15">
        <v>10</v>
      </c>
      <c r="H27" s="24">
        <v>11.29</v>
      </c>
      <c r="I27" s="24">
        <f t="shared" si="6"/>
        <v>112.89999999999999</v>
      </c>
    </row>
    <row r="28" spans="1:9" ht="55.2">
      <c r="A28" s="13" t="s">
        <v>46</v>
      </c>
      <c r="B28" s="13">
        <v>7083</v>
      </c>
      <c r="C28" s="14" t="s">
        <v>29</v>
      </c>
      <c r="D28" s="14" t="s">
        <v>85</v>
      </c>
      <c r="E28" s="14" t="s">
        <v>24</v>
      </c>
      <c r="F28" s="14" t="s">
        <v>13</v>
      </c>
      <c r="G28" s="15">
        <v>2</v>
      </c>
      <c r="H28" s="24">
        <v>11.29</v>
      </c>
      <c r="I28" s="24">
        <f t="shared" ref="I28" si="8">G28*H28</f>
        <v>22.58</v>
      </c>
    </row>
    <row r="29" spans="1:9">
      <c r="A29" s="6"/>
      <c r="B29" s="6"/>
      <c r="C29" s="16"/>
      <c r="D29" s="16"/>
      <c r="E29" s="16"/>
      <c r="F29" s="16"/>
      <c r="G29" s="39" t="s">
        <v>48</v>
      </c>
      <c r="H29" s="40"/>
      <c r="I29" s="28">
        <f>SUM(I22:I28)</f>
        <v>1942.4800000000002</v>
      </c>
    </row>
    <row r="30" spans="1:9">
      <c r="A30" s="36" t="s">
        <v>49</v>
      </c>
      <c r="B30" s="37"/>
      <c r="C30" s="37"/>
      <c r="D30" s="37"/>
      <c r="E30" s="37"/>
      <c r="F30" s="37"/>
      <c r="G30" s="37"/>
      <c r="H30" s="37"/>
      <c r="I30" s="38"/>
    </row>
    <row r="31" spans="1:9" ht="27.6">
      <c r="A31" s="9" t="s">
        <v>1</v>
      </c>
      <c r="B31" s="10" t="s">
        <v>2</v>
      </c>
      <c r="C31" s="11" t="s">
        <v>3</v>
      </c>
      <c r="D31" s="11" t="s">
        <v>4</v>
      </c>
      <c r="E31" s="11" t="s">
        <v>5</v>
      </c>
      <c r="F31" s="11" t="s">
        <v>6</v>
      </c>
      <c r="G31" s="12" t="s">
        <v>7</v>
      </c>
      <c r="H31" s="23" t="s">
        <v>8</v>
      </c>
      <c r="I31" s="23" t="s">
        <v>9</v>
      </c>
    </row>
    <row r="32" spans="1:9" ht="41.4">
      <c r="A32" s="13" t="s">
        <v>47</v>
      </c>
      <c r="B32" s="14">
        <v>7477</v>
      </c>
      <c r="C32" s="14" t="s">
        <v>10</v>
      </c>
      <c r="D32" s="14" t="s">
        <v>51</v>
      </c>
      <c r="E32" s="14" t="s">
        <v>52</v>
      </c>
      <c r="F32" s="14" t="s">
        <v>14</v>
      </c>
      <c r="G32" s="15">
        <v>77</v>
      </c>
      <c r="H32" s="25">
        <v>17.190000000000001</v>
      </c>
      <c r="I32" s="24">
        <f t="shared" ref="I32:I33" si="9">G32*H32</f>
        <v>1323.63</v>
      </c>
    </row>
    <row r="33" spans="1:9" ht="41.4">
      <c r="A33" s="13" t="s">
        <v>50</v>
      </c>
      <c r="B33" s="14">
        <v>7274</v>
      </c>
      <c r="C33" s="14" t="s">
        <v>34</v>
      </c>
      <c r="D33" s="14" t="s">
        <v>54</v>
      </c>
      <c r="E33" s="14" t="s">
        <v>35</v>
      </c>
      <c r="F33" s="14" t="s">
        <v>18</v>
      </c>
      <c r="G33" s="15">
        <v>20</v>
      </c>
      <c r="H33" s="25">
        <v>11.47</v>
      </c>
      <c r="I33" s="24">
        <f t="shared" si="9"/>
        <v>229.4</v>
      </c>
    </row>
    <row r="34" spans="1:9" ht="55.2">
      <c r="A34" s="13" t="s">
        <v>53</v>
      </c>
      <c r="B34" s="14">
        <v>7672</v>
      </c>
      <c r="C34" s="14" t="s">
        <v>29</v>
      </c>
      <c r="D34" s="14" t="s">
        <v>59</v>
      </c>
      <c r="E34" s="14" t="s">
        <v>60</v>
      </c>
      <c r="F34" s="14" t="s">
        <v>13</v>
      </c>
      <c r="G34" s="15">
        <v>4</v>
      </c>
      <c r="H34" s="25">
        <v>11.47</v>
      </c>
      <c r="I34" s="24">
        <f>G34*H34</f>
        <v>45.88</v>
      </c>
    </row>
    <row r="35" spans="1:9" ht="24.9" customHeight="1">
      <c r="A35" s="13" t="s">
        <v>101</v>
      </c>
      <c r="B35" s="14">
        <v>6987</v>
      </c>
      <c r="C35" s="14" t="s">
        <v>61</v>
      </c>
      <c r="D35" s="14" t="s">
        <v>62</v>
      </c>
      <c r="E35" s="14" t="s">
        <v>63</v>
      </c>
      <c r="F35" s="14" t="s">
        <v>13</v>
      </c>
      <c r="G35" s="15">
        <v>5</v>
      </c>
      <c r="H35" s="25">
        <v>11.29</v>
      </c>
      <c r="I35" s="24">
        <f t="shared" ref="I35" si="10">G35*H35</f>
        <v>56.449999999999996</v>
      </c>
    </row>
    <row r="36" spans="1:9" ht="41.4">
      <c r="A36" s="13" t="s">
        <v>56</v>
      </c>
      <c r="B36" s="14">
        <v>7284</v>
      </c>
      <c r="C36" s="14" t="s">
        <v>15</v>
      </c>
      <c r="D36" s="14" t="s">
        <v>64</v>
      </c>
      <c r="E36" s="14" t="s">
        <v>65</v>
      </c>
      <c r="F36" s="14" t="s">
        <v>18</v>
      </c>
      <c r="G36" s="15">
        <v>15</v>
      </c>
      <c r="H36" s="25">
        <v>11.47</v>
      </c>
      <c r="I36" s="24">
        <f t="shared" ref="I36" si="11">G36*H36</f>
        <v>172.05</v>
      </c>
    </row>
    <row r="37" spans="1:9" ht="55.2">
      <c r="A37" s="13" t="s">
        <v>57</v>
      </c>
      <c r="B37" s="14">
        <v>7291</v>
      </c>
      <c r="C37" s="14" t="s">
        <v>76</v>
      </c>
      <c r="D37" s="14" t="s">
        <v>87</v>
      </c>
      <c r="E37" s="14" t="s">
        <v>88</v>
      </c>
      <c r="F37" s="14" t="s">
        <v>18</v>
      </c>
      <c r="G37" s="15">
        <v>5</v>
      </c>
      <c r="H37" s="25">
        <v>5.73</v>
      </c>
      <c r="I37" s="24">
        <f t="shared" ref="I37" si="12">G37*H37</f>
        <v>28.650000000000002</v>
      </c>
    </row>
    <row r="38" spans="1:9" ht="55.2">
      <c r="A38" s="13" t="s">
        <v>58</v>
      </c>
      <c r="B38" s="30" t="s">
        <v>96</v>
      </c>
      <c r="C38" s="14" t="s">
        <v>42</v>
      </c>
      <c r="D38" s="30" t="s">
        <v>95</v>
      </c>
      <c r="E38" s="14" t="s">
        <v>89</v>
      </c>
      <c r="F38" s="14" t="s">
        <v>14</v>
      </c>
      <c r="G38" s="15">
        <v>15</v>
      </c>
      <c r="H38" s="25">
        <v>22.92</v>
      </c>
      <c r="I38" s="24">
        <f t="shared" ref="I38:I40" si="13">G38*H38</f>
        <v>343.8</v>
      </c>
    </row>
    <row r="39" spans="1:9" ht="27.6">
      <c r="A39" s="31" t="s">
        <v>92</v>
      </c>
      <c r="B39" s="14">
        <v>6867</v>
      </c>
      <c r="C39" s="14" t="s">
        <v>86</v>
      </c>
      <c r="D39" s="14" t="s">
        <v>90</v>
      </c>
      <c r="E39" s="14" t="s">
        <v>91</v>
      </c>
      <c r="F39" s="14" t="s">
        <v>14</v>
      </c>
      <c r="G39" s="15">
        <v>15</v>
      </c>
      <c r="H39" s="25">
        <v>11.29</v>
      </c>
      <c r="I39" s="24">
        <f t="shared" si="13"/>
        <v>169.35</v>
      </c>
    </row>
    <row r="40" spans="1:9" ht="41.4">
      <c r="A40" s="31" t="s">
        <v>93</v>
      </c>
      <c r="B40" s="14">
        <v>7499</v>
      </c>
      <c r="C40" s="14" t="s">
        <v>107</v>
      </c>
      <c r="D40" s="14" t="s">
        <v>108</v>
      </c>
      <c r="E40" s="14" t="s">
        <v>109</v>
      </c>
      <c r="F40" s="14" t="s">
        <v>14</v>
      </c>
      <c r="G40" s="15">
        <v>5</v>
      </c>
      <c r="H40" s="25">
        <v>5.73</v>
      </c>
      <c r="I40" s="24">
        <f t="shared" si="13"/>
        <v>28.650000000000002</v>
      </c>
    </row>
    <row r="41" spans="1:9" ht="69">
      <c r="A41" s="31" t="s">
        <v>94</v>
      </c>
      <c r="B41" s="14">
        <v>7508</v>
      </c>
      <c r="C41" s="14" t="s">
        <v>21</v>
      </c>
      <c r="D41" s="14" t="s">
        <v>110</v>
      </c>
      <c r="E41" s="14" t="s">
        <v>111</v>
      </c>
      <c r="F41" s="14" t="s">
        <v>14</v>
      </c>
      <c r="G41" s="15">
        <v>5</v>
      </c>
      <c r="H41" s="25">
        <v>5.73</v>
      </c>
      <c r="I41" s="24">
        <f t="shared" ref="I41" si="14">G41*H41</f>
        <v>28.650000000000002</v>
      </c>
    </row>
    <row r="42" spans="1:9">
      <c r="A42" s="17"/>
      <c r="B42" s="17"/>
      <c r="C42" s="18"/>
      <c r="D42" s="18"/>
      <c r="E42" s="18"/>
      <c r="F42" s="18"/>
      <c r="G42" s="41" t="s">
        <v>99</v>
      </c>
      <c r="H42" s="41"/>
      <c r="I42" s="29">
        <f>SUM(I32:I41)</f>
        <v>2426.5100000000007</v>
      </c>
    </row>
    <row r="43" spans="1:9">
      <c r="A43" s="2"/>
      <c r="C43" s="19"/>
      <c r="D43" s="19"/>
      <c r="E43" s="19"/>
      <c r="F43" s="19"/>
      <c r="G43" s="20"/>
      <c r="H43" s="21"/>
      <c r="I43" s="21"/>
    </row>
    <row r="44" spans="1:9" ht="18">
      <c r="B44" s="42" t="s">
        <v>67</v>
      </c>
      <c r="C44" s="42"/>
      <c r="D44" s="42"/>
    </row>
    <row r="45" spans="1:9">
      <c r="B45" s="32" t="s">
        <v>25</v>
      </c>
      <c r="C45" s="32"/>
      <c r="D45" s="32"/>
      <c r="E45" s="33">
        <f>I10</f>
        <v>1489.86</v>
      </c>
      <c r="F45" s="33"/>
      <c r="G45" s="33"/>
      <c r="H45" s="33"/>
      <c r="I45" s="33"/>
    </row>
    <row r="46" spans="1:9" ht="24.9" customHeight="1">
      <c r="B46" s="32" t="s">
        <v>31</v>
      </c>
      <c r="C46" s="32"/>
      <c r="D46" s="32"/>
      <c r="E46" s="33">
        <f>I19</f>
        <v>2987.23</v>
      </c>
      <c r="F46" s="33"/>
      <c r="G46" s="33"/>
      <c r="H46" s="33"/>
      <c r="I46" s="33"/>
    </row>
    <row r="47" spans="1:9" ht="24.9" customHeight="1">
      <c r="B47" s="32" t="s">
        <v>48</v>
      </c>
      <c r="C47" s="32"/>
      <c r="D47" s="32"/>
      <c r="E47" s="33">
        <f>I29</f>
        <v>1942.4800000000002</v>
      </c>
      <c r="F47" s="33"/>
      <c r="G47" s="33"/>
      <c r="H47" s="33"/>
      <c r="I47" s="33"/>
    </row>
    <row r="48" spans="1:9" ht="24.9" customHeight="1">
      <c r="B48" s="32" t="s">
        <v>66</v>
      </c>
      <c r="C48" s="32"/>
      <c r="D48" s="32"/>
      <c r="E48" s="33">
        <f>I42</f>
        <v>2426.5100000000007</v>
      </c>
      <c r="F48" s="33"/>
      <c r="G48" s="33"/>
      <c r="H48" s="33"/>
      <c r="I48" s="33"/>
    </row>
    <row r="49" spans="2:9" ht="24.9" customHeight="1">
      <c r="B49" s="34"/>
      <c r="C49" s="34"/>
      <c r="D49" s="34"/>
      <c r="E49" s="35">
        <f>SUM(E45:E48)</f>
        <v>8846.0800000000017</v>
      </c>
      <c r="F49" s="35"/>
      <c r="G49" s="35"/>
      <c r="H49" s="35"/>
      <c r="I49" s="35"/>
    </row>
    <row r="50" spans="2:9" ht="24.9" customHeight="1">
      <c r="B50" s="46" t="s">
        <v>68</v>
      </c>
      <c r="C50" s="46"/>
      <c r="D50" s="46"/>
      <c r="E50" s="47">
        <v>8846.08</v>
      </c>
      <c r="F50" s="47"/>
      <c r="G50" s="47"/>
      <c r="H50" s="47"/>
      <c r="I50" s="47"/>
    </row>
    <row r="51" spans="2:9" ht="24.9" customHeight="1">
      <c r="B51" s="46" t="s">
        <v>69</v>
      </c>
      <c r="C51" s="46"/>
      <c r="D51" s="46"/>
      <c r="E51" s="47">
        <f>ROUND(E50*5%,2)</f>
        <v>442.3</v>
      </c>
      <c r="F51" s="47"/>
      <c r="G51" s="47"/>
      <c r="H51" s="47"/>
      <c r="I51" s="47"/>
    </row>
    <row r="52" spans="2:9" ht="24.9" customHeight="1">
      <c r="B52" s="46" t="s">
        <v>70</v>
      </c>
      <c r="C52" s="46"/>
      <c r="D52" s="46"/>
      <c r="E52" s="47">
        <f>E50+E51</f>
        <v>9288.3799999999992</v>
      </c>
      <c r="F52" s="47"/>
      <c r="G52" s="47"/>
      <c r="H52" s="47"/>
      <c r="I52" s="47"/>
    </row>
    <row r="53" spans="2:9" ht="24.9" customHeight="1"/>
    <row r="54" spans="2:9" ht="24.9" customHeight="1"/>
    <row r="55" spans="2:9" ht="24.9" customHeight="1"/>
    <row r="56" spans="2:9" ht="24.9" customHeight="1"/>
    <row r="57" spans="2:9" ht="24.9" customHeight="1"/>
    <row r="58" spans="2:9" ht="24.9" customHeight="1"/>
    <row r="59" spans="2:9" ht="24.9" customHeight="1"/>
    <row r="60" spans="2:9" ht="24.9" customHeight="1"/>
    <row r="61" spans="2:9" ht="24.9" customHeight="1"/>
    <row r="62" spans="2:9" ht="24.9" customHeight="1"/>
    <row r="63" spans="2:9" ht="24.9" customHeight="1"/>
    <row r="64" spans="2:9" ht="24.9" customHeight="1"/>
    <row r="65" ht="24.9" customHeight="1"/>
    <row r="66" ht="24.9" customHeight="1"/>
    <row r="67" ht="24.9" customHeight="1"/>
    <row r="68" ht="24.9" customHeight="1"/>
    <row r="69" ht="24.9" customHeight="1"/>
    <row r="70" ht="24.9" customHeight="1"/>
    <row r="71" ht="24.9" customHeight="1"/>
    <row r="72" ht="24.9" customHeight="1"/>
    <row r="73" ht="24.9" customHeight="1"/>
    <row r="74" ht="24.9" customHeight="1"/>
    <row r="75" ht="24.9" customHeight="1"/>
    <row r="76" ht="24.9" customHeight="1"/>
    <row r="77" ht="24.9" customHeight="1"/>
    <row r="78" ht="24.9" customHeight="1"/>
    <row r="79" ht="24.9" customHeight="1"/>
    <row r="80" ht="24.9" customHeight="1"/>
    <row r="81" ht="24.9" customHeight="1"/>
    <row r="82" ht="24.9" customHeight="1"/>
    <row r="83" ht="24.9" customHeight="1"/>
    <row r="84" ht="24.9" customHeight="1"/>
    <row r="85" ht="24.9" customHeight="1"/>
    <row r="86" ht="24.9" customHeight="1"/>
    <row r="87" ht="24.9" customHeight="1"/>
    <row r="88" ht="24.9" customHeight="1"/>
    <row r="89" ht="24.9" customHeight="1"/>
    <row r="90" ht="24.9" customHeight="1"/>
    <row r="91" ht="24.9" customHeight="1"/>
    <row r="92" ht="24.9" customHeight="1"/>
    <row r="93" ht="24.9" customHeight="1"/>
    <row r="94" ht="24.9" customHeight="1"/>
    <row r="95" ht="24.9" customHeight="1"/>
    <row r="96" ht="24.9" customHeight="1"/>
    <row r="97" ht="24.9" customHeight="1"/>
    <row r="98" ht="24.9" customHeight="1"/>
    <row r="99" ht="24.9" customHeight="1"/>
    <row r="100" ht="24.9" customHeight="1"/>
    <row r="101" ht="24.9" customHeight="1"/>
    <row r="102" ht="24.9" customHeight="1"/>
    <row r="103" ht="24.9" customHeight="1"/>
    <row r="104" ht="24.9" customHeight="1"/>
    <row r="105" ht="24.9" customHeight="1"/>
    <row r="106" ht="24.9" customHeight="1"/>
    <row r="107" ht="24.9" customHeight="1"/>
    <row r="108" ht="24.9" customHeight="1"/>
    <row r="109" ht="24.9" customHeight="1"/>
    <row r="110" ht="24.9" customHeight="1"/>
    <row r="111" ht="24.9" customHeight="1"/>
    <row r="112" ht="24.9" customHeight="1"/>
    <row r="113" ht="24.9" customHeight="1"/>
    <row r="114" ht="24.9" customHeight="1"/>
    <row r="115" ht="24.9" customHeight="1"/>
    <row r="116" ht="24.9" customHeight="1"/>
    <row r="117" ht="24.9" customHeight="1"/>
    <row r="118" ht="24.9" customHeight="1"/>
    <row r="119" ht="24.9" customHeight="1"/>
    <row r="120" ht="24.9" customHeight="1"/>
  </sheetData>
  <autoFilter ref="A4:I42" xr:uid="{00000000-0001-0000-0000-000000000000}"/>
  <mergeCells count="26">
    <mergeCell ref="A1:I1"/>
    <mergeCell ref="A3:I3"/>
    <mergeCell ref="G10:H10"/>
    <mergeCell ref="A11:I11"/>
    <mergeCell ref="G19:H19"/>
    <mergeCell ref="A20:I20"/>
    <mergeCell ref="G29:H29"/>
    <mergeCell ref="A30:I30"/>
    <mergeCell ref="G42:H42"/>
    <mergeCell ref="B44:D44"/>
    <mergeCell ref="B45:D45"/>
    <mergeCell ref="E45:I45"/>
    <mergeCell ref="B46:D46"/>
    <mergeCell ref="E46:I46"/>
    <mergeCell ref="B47:D47"/>
    <mergeCell ref="E47:I47"/>
    <mergeCell ref="B51:D51"/>
    <mergeCell ref="E51:I51"/>
    <mergeCell ref="B52:D52"/>
    <mergeCell ref="E52:I52"/>
    <mergeCell ref="B48:D48"/>
    <mergeCell ref="E48:I48"/>
    <mergeCell ref="B49:D49"/>
    <mergeCell ref="E49:I49"/>
    <mergeCell ref="B50:D50"/>
    <mergeCell ref="E50:I5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</dc:creator>
  <cp:lastModifiedBy>Antonia Nakić</cp:lastModifiedBy>
  <cp:lastPrinted>2019-06-25T19:28:00Z</cp:lastPrinted>
  <dcterms:created xsi:type="dcterms:W3CDTF">2019-05-27T19:05:00Z</dcterms:created>
  <dcterms:modified xsi:type="dcterms:W3CDTF">2026-06-19T07:28:05Z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2D7D17E7B84E484583C2BE2CA55F2498</vt:lpwstr>
  </property>
  <property fmtid="{D5CDD505-2E9C-101B-9397-08002B2CF9AE}" pid="3" name="KSOProductBuildVer">
    <vt:lpwstr>1033-11.2.0.11191</vt:lpwstr>
  </property>
</Properties>
</file>